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25" windowHeight="11760" activeTab="0"/>
  </bookViews>
  <sheets>
    <sheet name="hodnotící zpráva" sheetId="1" r:id="rId1"/>
  </sheets>
  <definedNames/>
  <calcPr fullCalcOnLoad="1"/>
</workbook>
</file>

<file path=xl/sharedStrings.xml><?xml version="1.0" encoding="utf-8"?>
<sst xmlns="http://schemas.openxmlformats.org/spreadsheetml/2006/main" count="162" uniqueCount="119">
  <si>
    <t>1. Souhrnné výsledky finančního hospodaření, dosažené v příjmové a výdajové části rozpočtu v hodnoceném roce v porovnání s výsledky roku předcházejícího.</t>
  </si>
  <si>
    <t>skutečnost</t>
  </si>
  <si>
    <t>upr. rozpočet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</si>
  <si>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</si>
  <si>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</si>
  <si>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</si>
  <si>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</si>
  <si>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</si>
  <si>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</si>
  <si>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</si>
  <si>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Ukazatel rozpočtu                      v tis. Kč</t>
  </si>
  <si>
    <t>3. Zhodnocení rozpočtových výsledků po konsolidaci (přebytku; v případě schodku vysvětlit důvody jeho vzniku, stav peněžních prostředků).</t>
  </si>
  <si>
    <t xml:space="preserve">Použití </t>
  </si>
  <si>
    <t>4. Zapojení mimorozpočtových zdrojů (úvěry, půjčky, výpomoci, prostředky fondů), porovnání jejich výše s předchozími roky a jejich podíl na celkových výsledcích.</t>
  </si>
  <si>
    <t>5. Tvorba vlastních příjmů po konsolidaci a rozhodujících položek v meziročním porovnání.</t>
  </si>
  <si>
    <t>Vlastní příjmy po konsolidaci v tis. Kč</t>
  </si>
  <si>
    <t xml:space="preserve">6. Srovnání dynamiky příjmů obce po konsolidaci s rokem minulým. </t>
  </si>
  <si>
    <t>Ukazatel rozpočtu po konsolidaci v tis. Kč</t>
  </si>
  <si>
    <t>Daňové</t>
  </si>
  <si>
    <t>Vlastní nedaňové</t>
  </si>
  <si>
    <t>Vlastní kapitálové</t>
  </si>
  <si>
    <t>Celkem vlastní příjmy</t>
  </si>
  <si>
    <t>Vlastní příjmy celkem</t>
  </si>
  <si>
    <t>Investiční dotace celkem</t>
  </si>
  <si>
    <t>Ostatní, jiné příjmy celkem</t>
  </si>
  <si>
    <t>Celkem příjmy po konsolid.</t>
  </si>
  <si>
    <t>Neinvest. dotace celkem</t>
  </si>
  <si>
    <t>7. Přehled dotací poskytnutých od jiných rozpočtů a ze státních fondů</t>
  </si>
  <si>
    <t>UZ</t>
  </si>
  <si>
    <t>Označení účelové dotace</t>
  </si>
  <si>
    <t>v Kč</t>
  </si>
  <si>
    <t>X</t>
  </si>
  <si>
    <t>Celkem ze státního rozpočtu v Kč</t>
  </si>
  <si>
    <t>Celkem z rozpočtu Jihočeského kraje v Kč</t>
  </si>
  <si>
    <t>Přiděleno</t>
  </si>
  <si>
    <t>Vyčerpáno</t>
  </si>
  <si>
    <t>Rozdíl</t>
  </si>
  <si>
    <t>Celkem ze státních fondů v Kč</t>
  </si>
  <si>
    <t xml:space="preserve">8. Využití prostředků přidělených z rozpočtů jednotlivých kapitol státního rozpočtu, ze státních fondů a z rozpočtu kraje. 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</si>
  <si>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</si>
  <si>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</si>
  <si>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</si>
  <si>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</si>
  <si>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rozdíl</t>
  </si>
  <si>
    <t xml:space="preserve">10. Podrobná informace o čerpání prostředků poskytnutých na řešení následků živelních katastrof a mimořádných situací, včetně převodu nevyčerpaných účelových prostředků do roku následujícího. </t>
  </si>
  <si>
    <t xml:space="preserve">11. Rozbor hospodaření zřizovaných příspěvkových organizací sumarizovaných dle odvětví. Podíl příspěvkových organizací hospodařících v hodnoceném roce se ziskem či hospodařících se ztrátou na celkovém počtu příspěvkových organizací, včetně komentáře k řešení ztrátovosti. </t>
  </si>
  <si>
    <t>Položka</t>
  </si>
  <si>
    <t xml:space="preserve">12. Významné výkyvy v hospodaření v průběhu hodnoceného roku. </t>
  </si>
  <si>
    <t>Kapitálový výdaj</t>
  </si>
  <si>
    <t>Rozdíl skutečnosti          2012-2011</t>
  </si>
  <si>
    <t>% plnění 2012/2011</t>
  </si>
  <si>
    <t>Přehled dotací ze státního rozpočtu podle účelů v roce 2012</t>
  </si>
  <si>
    <t>Přehled dotací přidělených od Jihočeského kraje podle účelů v roce 2012</t>
  </si>
  <si>
    <t>Přehled dotací přidělených od státních fondů podle účelů v roce 2012</t>
  </si>
  <si>
    <t>Hodnotící zpráva za rok 2012 pro vypracování podkladů k návrhu státního závěrečného účtu za obec Haškovcova Lhota, Jihočeský kraj</t>
  </si>
  <si>
    <t>nebyly naplněny následující položky:</t>
  </si>
  <si>
    <t>1112 - daň z příjmu fyzických osob ze SVČ (50 %)</t>
  </si>
  <si>
    <t>1345 - poplatek z ubytovací kapacity (51 %)</t>
  </si>
  <si>
    <t>k největším úsporám došlo u následujících paragrafů a položek:</t>
  </si>
  <si>
    <t>2212/5171 - Silnice/opravy a udžování (56 %)</t>
  </si>
  <si>
    <t>6171/…</t>
  </si>
  <si>
    <t>Činnost místní správy (81 /%)</t>
  </si>
  <si>
    <t>3113/5321 - Základní školy/neinvestiční transfery obcím (67%)</t>
  </si>
  <si>
    <t>5512/…. - Požární ochrana/dobrovolná část (19 %)</t>
  </si>
  <si>
    <t>Počet změn rozpočtu: 5 a provedených rozpočtových opatření: 0.</t>
  </si>
  <si>
    <t>Rozdíl mezi schváleným a upraveným rozpočtem v příjmech Kč 173.600,- a výdajích Kč -180.100,-.</t>
  </si>
  <si>
    <t>Objem RO v Kč v příjmech Kč 0,- a objem RO v Kč ve výdajích Kč 0,-.</t>
  </si>
  <si>
    <r>
      <rPr>
        <u val="single"/>
        <sz val="11"/>
        <color indexed="8"/>
        <rFont val="Times New Roman"/>
        <family val="1"/>
      </rPr>
      <t>1. rozpočtová změna</t>
    </r>
    <r>
      <rPr>
        <sz val="11"/>
        <color indexed="8"/>
        <rFont val="Times New Roman"/>
        <family val="1"/>
      </rPr>
      <t xml:space="preserve"> byla provedena z důvodu potřeby upravení výše přijaté dotace na činnost místní správy a výše vratky dotací v rámci ročního vypořádání.</t>
    </r>
  </si>
  <si>
    <r>
      <rPr>
        <u val="single"/>
        <sz val="11"/>
        <color indexed="8"/>
        <rFont val="Times New Roman"/>
        <family val="1"/>
      </rPr>
      <t>2. rozpočtová změna</t>
    </r>
    <r>
      <rPr>
        <sz val="11"/>
        <color indexed="8"/>
        <rFont val="Times New Roman"/>
        <family val="1"/>
      </rPr>
      <t xml:space="preserve"> byla provedena z důvodu potřeby upravení výše příjmů - navýšení daňových příjmů a příjmů z prodeje dřeva. Výdaje bylo nutno upravit následovně: zvýšit výdaje na pěstební činnost (les), základní školy, cestovné u ostatních záležitostí kultury (kronika), komunální služby a územní rozvoj (dětské hřiště a projekt na opravu nádrže), peči o veřejnou zeleň; snížit výdaje na opravy silnic, předškolní zařízení, ostatní záležitosti kultury (neinvest. příspěvky důchodcům), na veřejné osvětlení, požární ochranu - dobrovolnou část, činnost místní správy (zejména výdaje na drobný majetek a opravy a udžování) a upravit financování prostředky z minulých let (nebyly potřeba).</t>
    </r>
  </si>
  <si>
    <r>
      <rPr>
        <u val="single"/>
        <sz val="11"/>
        <color indexed="8"/>
        <rFont val="Times New Roman"/>
        <family val="1"/>
      </rPr>
      <t>3. rozpočtová změna</t>
    </r>
    <r>
      <rPr>
        <sz val="11"/>
        <color indexed="8"/>
        <rFont val="Times New Roman"/>
        <family val="1"/>
      </rPr>
      <t xml:space="preserve"> byla provedena z důvodu přijetí dotace na volby do zastupitelstev krajů.</t>
    </r>
  </si>
  <si>
    <r>
      <rPr>
        <u val="single"/>
        <sz val="11"/>
        <color indexed="8"/>
        <rFont val="Times New Roman"/>
        <family val="1"/>
      </rPr>
      <t>4. rozpočtová změna</t>
    </r>
    <r>
      <rPr>
        <sz val="11"/>
        <color indexed="8"/>
        <rFont val="Times New Roman"/>
        <family val="1"/>
      </rPr>
      <t xml:space="preserve"> byla provedena z důvodu potřeby upravit výše některých položek jak příjmů (zvýšený příjem z daní a za zřízení věcného břemena na obec. pozemku) tak výdajů (zvýšené výdaje na upravení dětského hřiště, veřejného prostranství a snížení výdajů na činnost místní správy).</t>
    </r>
  </si>
  <si>
    <r>
      <rPr>
        <u val="single"/>
        <sz val="11"/>
        <color indexed="8"/>
        <rFont val="Times New Roman"/>
        <family val="1"/>
      </rPr>
      <t>5. rozpočtová změna</t>
    </r>
    <r>
      <rPr>
        <sz val="11"/>
        <color indexed="8"/>
        <rFont val="Times New Roman"/>
        <family val="1"/>
      </rPr>
      <t xml:space="preserve"> byla provedena z důvodu potřeby upravit výše některých položek jak příjmů (zvýšený příjem z daní a za zřízení věcného břemena na obec. pozemku) tak výdajů (zvýšené výdaje na upravení dětského hřiště, veřejného prostranství a snížení výdajů na činnost místní správy).</t>
    </r>
  </si>
  <si>
    <t>Dosažený přebytek Kč 83.232,30.</t>
  </si>
  <si>
    <t>Vzniklý schodek Kč 0,-.</t>
  </si>
  <si>
    <t>z toho na ZBÚ Kč 8.405,62.</t>
  </si>
  <si>
    <t>na jiných účtech a kterých Kč 955.659,48.</t>
  </si>
  <si>
    <t>Zůstatek na všech účtech celkem Kč 964.065,10.</t>
  </si>
  <si>
    <t>na fondech Kč 0,-.</t>
  </si>
  <si>
    <t>Použití rezervního fondu (objem Kč 0,-), fondu sociálních potřeb Kč 0,-, rozvoje bydlení Kč 0,-.</t>
  </si>
  <si>
    <t>úvěrů: objem Kč 0,-</t>
  </si>
  <si>
    <t>půjček: objem Kč 0,-.</t>
  </si>
  <si>
    <t>návratných výpomocí: objem Kč 0,-.</t>
  </si>
  <si>
    <t>Zůstatek celkového úvěrového zatížení k 31. 12. Kč 0,-.</t>
  </si>
  <si>
    <t>Obec nevyužila v roce 2012, stejně jako v předešlých letech, žádných mimorozpočtových zdrojů.</t>
  </si>
  <si>
    <t>Zvýšení daňových příjmů vlivnili příjmy na pol. 1334 Odvody za vynětí půdy ze zeměděl.půdního fondu Kč 8.000,-, pol. 1511 daň z nemovitostí Kč 54.687,-. Zvýšení nedaňových příjmů bylo ovlivněno vyšším příjmem z prodeje dřeva.</t>
  </si>
  <si>
    <t>Zvýšení objemu neinvest. Dotací bylo ovlivněno příjmem účelových dotací na volby do zastupitelstev krajů a na volby prezidenta republiky.</t>
  </si>
  <si>
    <t>x</t>
  </si>
  <si>
    <t>Dotace na činnost místní správy</t>
  </si>
  <si>
    <t>Dotace na volby do zastupitelstev krajů</t>
  </si>
  <si>
    <t>Dotace na volby prezidenta republiky</t>
  </si>
  <si>
    <t>GP Zlepšení veřejného osvětlení v obcích, 1. výzva pro rok 2012</t>
  </si>
  <si>
    <r>
      <rPr>
        <u val="single"/>
        <sz val="11"/>
        <color indexed="8"/>
        <rFont val="Times New Roman"/>
        <family val="1"/>
      </rPr>
      <t>Dotace od státních fondů</t>
    </r>
    <r>
      <rPr>
        <sz val="11"/>
        <color indexed="8"/>
        <rFont val="Times New Roman"/>
        <family val="1"/>
      </rPr>
      <t xml:space="preserve">
Obec neobdržela žádné dotace od státních fondů.</t>
    </r>
  </si>
  <si>
    <r>
      <rPr>
        <u val="single"/>
        <sz val="11"/>
        <color indexed="8"/>
        <rFont val="Times New Roman"/>
        <family val="1"/>
      </rPr>
      <t>Dotace ze státního rozpočtu</t>
    </r>
    <r>
      <rPr>
        <sz val="11"/>
        <color indexed="8"/>
        <rFont val="Times New Roman"/>
        <family val="1"/>
      </rPr>
      <t xml:space="preserve">
Obec obdržela dotaci na výkon místní správy Kč 60.100,-, která byla stejná jako v předchozím roce. Dále obec obdržela účelovou dotaci na volby do zastupitelstev krajů, kterou využila na pokrytí nákladů spojených s danými volbami. Poslední dotaci, kterou obec obdržela od SR byla účelová dotace na volby prezidenta republiky, které se konají v následujícím roce, v daném roce 2012 obec nevykonávala v této souvislosti žádnou činnost.</t>
    </r>
  </si>
  <si>
    <r>
      <rPr>
        <u val="single"/>
        <sz val="11"/>
        <color indexed="8"/>
        <rFont val="Times New Roman"/>
        <family val="1"/>
      </rPr>
      <t>Dotace přidělené od Jihočeského kraje</t>
    </r>
    <r>
      <rPr>
        <sz val="11"/>
        <color indexed="8"/>
        <rFont val="Times New Roman"/>
        <family val="1"/>
      </rPr>
      <t xml:space="preserve">
Obec obdržela účelovou dotaci na opravu veřejného osvětlení v obci. Dotace dle pravidel pokryla 50% nákladů na výměnu zářivkových koncových svítidel a 50% nákladů na výměnu zářivkových žárovek (trubic).</t>
    </r>
  </si>
  <si>
    <t>Nákup dlouhodobého hmotného majetku jinde nezařazeného (pol. 6129)</t>
  </si>
  <si>
    <t>Zvýšení výdajů jak běžných tak kapitálových v roce 2012 bylo způsobeno plánovanou obnovou dětského hřiště (nákup domečku se skluzavkou, pískoviště a trampolíny), dále zpracováním projektu na opravu návesního rybníčku (vlastní oprava bude provedena v roce 2013), dále opravou cesty před čp. 31, dále zvýšením výdajů na údržbu veřejného prostranství, výdaji na volby do zastupitelstev krajů a volby prezidenta republiky (pokryty dotacemi), pokutou Kč 6.000,- za správní delikt dle ust. § 22a odst. 2 písm. c) zákona č. 250/2000 Sb., o rozpočtových pravidlech územních rozpočtů, ve znění pozdějších předpisů, kterého se dopustila obec Haškovcova Lhota tím, že v rozporu s ust. § 17 odst. 6 zákona č. 250/2000 Sb., o rozpočtových pravidlech územních rozpočtů, ve znění pozdějších předpisů, nezveřejnila návrh závěrečného účtu. Spolu s tím musela obec zaplatit náklady řízení v paušální částcec Kč 1.000,-. Úspora k plánovanému rozpočtu byla způsobena nižšími náklady na opravu veřejného osvětlení (částečně s využitím dotace), dále nižšími náklady na požární ochranu - dobrovolnou část a nižšími náklady na činnost místní správy (zejména úspora na pol. nákup drobného hmotného dlouhodobého majetku, nákup materiálu, opravy a udržování a ostatní nákupy dlouhodobého nehmotného majetku).</t>
  </si>
  <si>
    <t>Obec nečerpala žádné prostředky na řešení následků živelných katastrof a mimořádných situací.</t>
  </si>
  <si>
    <t>Ostatní nákupy dlouhodobého nehmotného majetku (pol. 6119)</t>
  </si>
  <si>
    <t>K přebytku došlo vzhledem k příjmu na pol. 1334 Odvody za vynětí půdy ze zeměděl.půdního fondu Kč 8.000,-, pol. 4122 Neinvest. Přijaté transfery od krajů Kč 12.000,- (dotace na opravu veřej. osvětlení), pol. 1511 daň z nemovitostí Kč 54.687,-, dále z důvodu vyšších příjmů z prodeje dřeva - vyšší o Kč 35.296,-. Přebytek byl také ovlivněn nižšími náklady na: opravu silnic, předškolní zařízení, opravu veřejného osvětlení, požární ochranu - dobrovolná část, činnost místní správy (nákup drobného hmotného dlouhodobého majetku, nákup materiálu, opravy a udržování a ostatní nákupy dlouhodobého nehmotného majetku).</t>
  </si>
  <si>
    <t>Obec není zřizovatelem žádné příspěvkové organizace.</t>
  </si>
  <si>
    <t>K 31. 12. 2011 měla obec pouze následující závazky:</t>
  </si>
  <si>
    <t>SU 336 – Zúčtování s institucemi sociálního zabezpečení a zdravotního pojištění Kč 1.083,-</t>
  </si>
  <si>
    <t>Sestavila: Milena Bínová</t>
  </si>
  <si>
    <t>Příjmy byly navýšeny oproti schválenému rozpočtu o 18,9 %,</t>
  </si>
  <si>
    <t>skutečné příjmy byly vyšší o 9,15 % ke schválenému rozpočtu a</t>
  </si>
  <si>
    <t>skutečné příjmy dosáhly plnění 91,8 % k upravenému rozpočtu.</t>
  </si>
  <si>
    <t>skutečné výdaje dosáhly plnění 72,3 % ke schválenému rozpočtu a</t>
  </si>
  <si>
    <t>skutečné výdaje dosáhly plnění 84,2 % k upravenému rozpočtu.</t>
  </si>
  <si>
    <t>Výdaje byly sníženy oproti schválenému rozpočtu o 14,1 % (byli upraveny na 85,9%)</t>
  </si>
  <si>
    <t>K navýšení příjmů a výdajů došlo z důvodů popsaných v bodě 2. (rozpočtové změny). Oproti roku 2011 došlo k zvýšení příjmů a výdajů v roce 2012 z důvodů výšších investic a s nimi souvisejících neinvestičních výdajů popsaných v bodech 5., 6. a 9..</t>
  </si>
  <si>
    <t>SU 331 – Zaměstnanci Kč 9.920,-</t>
  </si>
  <si>
    <t>SU 342 – Jiné přímé daně (konkrétně srážková daň) Kč 1.219,-</t>
  </si>
  <si>
    <t>Datum a podpis: 02. 02. 2013</t>
  </si>
  <si>
    <t>2. Provedená rozpočtová opatření v průběhu roku.</t>
  </si>
  <si>
    <r>
      <t xml:space="preserve">Zapojení </t>
    </r>
    <r>
      <rPr>
        <u val="single"/>
        <sz val="11"/>
        <color indexed="8"/>
        <rFont val="Times New Roman"/>
        <family val="1"/>
      </rPr>
      <t>tř. 8 - Financování</t>
    </r>
    <r>
      <rPr>
        <sz val="11"/>
        <color indexed="8"/>
        <rFont val="Times New Roman"/>
        <family val="1"/>
      </rPr>
      <t xml:space="preserve"> bylo potřeba v schváleném rozpočtu z důvodu plánované opravy veřejného osvětlení, výdajů na projekt spojený s opravou návesního rybníčku a výdajů na opravy silnic.</t>
    </r>
  </si>
  <si>
    <r>
      <rPr>
        <u val="single"/>
        <sz val="11"/>
        <color indexed="8"/>
        <rFont val="Times New Roman"/>
        <family val="1"/>
      </rPr>
      <t>Příjmy</t>
    </r>
    <r>
      <rPr>
        <sz val="11"/>
        <color indexed="8"/>
        <rFont val="Times New Roman"/>
        <family val="1"/>
      </rPr>
      <t xml:space="preserve"> byly splněny na 92 %.</t>
    </r>
  </si>
  <si>
    <r>
      <rPr>
        <u val="single"/>
        <sz val="11"/>
        <color indexed="8"/>
        <rFont val="Times New Roman"/>
        <family val="1"/>
      </rPr>
      <t>Výdaje</t>
    </r>
    <r>
      <rPr>
        <sz val="11"/>
        <color indexed="8"/>
        <rFont val="Times New Roman"/>
        <family val="1"/>
      </rPr>
      <t xml:space="preserve"> byli splněny na 84 %.</t>
    </r>
  </si>
  <si>
    <t>Důvody navýšení schváleného rozpočtu na upravený rozpočet jsou popsány v bodě 2..</t>
  </si>
  <si>
    <t xml:space="preserve">V měsíci únoru obec zřídila, za účelem lepšího zhodnocení finančních prostředků než na bězném účtě, spořící účet.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</si>
</sst>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46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4" fontId="46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  <xf numFmtId="2" fontId="46" fillId="0" borderId="0" xfId="0" applyNumberFormat="1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2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148</xdr:row>
      <xdr:rowOff>171450</xdr:rowOff>
    </xdr:from>
    <xdr:to>
      <xdr:col>5</xdr:col>
      <xdr:colOff>533400</xdr:colOff>
      <xdr:row>148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43100" y="415385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43">
      <selection activeCell="A151" sqref="A151"/>
    </sheetView>
  </sheetViews>
  <sheetFormatPr defaultColWidth="9.140625" defaultRowHeight="15"/>
  <cols>
    <col min="1" max="1" width="10.00390625" style="3" customWidth="1"/>
    <col min="2" max="2" width="13.00390625" style="3" customWidth="1"/>
    <col min="3" max="3" width="11.421875" style="3" customWidth="1"/>
    <col min="4" max="4" width="11.28125" style="3" customWidth="1"/>
    <col min="5" max="5" width="11.421875" style="3" customWidth="1"/>
    <col min="6" max="6" width="11.28125" style="3" customWidth="1"/>
    <col min="7" max="8" width="10.8515625" style="3" customWidth="1"/>
    <col min="9" max="9" width="10.00390625" style="3" customWidth="1"/>
    <col min="10" max="16384" width="9.140625" style="3" customWidth="1"/>
  </cols>
  <sheetData>
    <row r="1" spans="1:9" ht="29.25" customHeight="1">
      <c r="A1" s="50" t="s">
        <v>54</v>
      </c>
      <c r="B1" s="50"/>
      <c r="C1" s="50"/>
      <c r="D1" s="50"/>
      <c r="E1" s="50"/>
      <c r="F1" s="50"/>
      <c r="G1" s="50"/>
      <c r="H1" s="50"/>
      <c r="I1" s="2"/>
    </row>
    <row r="3" spans="1:9" ht="29.25" customHeight="1">
      <c r="A3" s="51" t="s">
        <v>0</v>
      </c>
      <c r="B3" s="51"/>
      <c r="C3" s="51"/>
      <c r="D3" s="51"/>
      <c r="E3" s="51"/>
      <c r="F3" s="51"/>
      <c r="G3" s="51"/>
      <c r="H3" s="51"/>
      <c r="I3" s="4"/>
    </row>
    <row r="4" spans="1:9" ht="15" customHeight="1">
      <c r="A4" s="40" t="s">
        <v>10</v>
      </c>
      <c r="B4" s="41"/>
      <c r="C4" s="44">
        <v>2011</v>
      </c>
      <c r="D4" s="45"/>
      <c r="E4" s="44">
        <v>2012</v>
      </c>
      <c r="F4" s="45"/>
      <c r="G4" s="46" t="s">
        <v>49</v>
      </c>
      <c r="H4" s="46" t="s">
        <v>50</v>
      </c>
      <c r="I4" s="5"/>
    </row>
    <row r="5" spans="1:9" ht="30" customHeight="1">
      <c r="A5" s="42"/>
      <c r="B5" s="43"/>
      <c r="C5" s="1" t="s">
        <v>2</v>
      </c>
      <c r="D5" s="1" t="s">
        <v>1</v>
      </c>
      <c r="E5" s="1" t="s">
        <v>2</v>
      </c>
      <c r="F5" s="1" t="s">
        <v>1</v>
      </c>
      <c r="G5" s="47"/>
      <c r="H5" s="47"/>
      <c r="I5" s="5"/>
    </row>
    <row r="6" spans="1:9" ht="16.5" customHeight="1">
      <c r="A6" s="38" t="s">
        <v>3</v>
      </c>
      <c r="B6" s="39"/>
      <c r="C6" s="8">
        <v>961</v>
      </c>
      <c r="D6" s="8">
        <v>883</v>
      </c>
      <c r="E6" s="8">
        <v>1093.6</v>
      </c>
      <c r="F6" s="8">
        <v>1004.16</v>
      </c>
      <c r="G6" s="8">
        <f>F6-D6</f>
        <v>121.15999999999997</v>
      </c>
      <c r="H6" s="8">
        <f>F6/(D6/100)</f>
        <v>113.72140430351075</v>
      </c>
      <c r="I6" s="5"/>
    </row>
    <row r="7" spans="1:9" ht="16.5" customHeight="1">
      <c r="A7" s="38" t="s">
        <v>4</v>
      </c>
      <c r="B7" s="39"/>
      <c r="C7" s="8">
        <v>961</v>
      </c>
      <c r="D7" s="8">
        <v>883</v>
      </c>
      <c r="E7" s="8">
        <v>1093.6</v>
      </c>
      <c r="F7" s="8">
        <v>1004.16</v>
      </c>
      <c r="G7" s="8">
        <f aca="true" t="shared" si="0" ref="G7:G12">F7-D7</f>
        <v>121.15999999999997</v>
      </c>
      <c r="H7" s="8">
        <f aca="true" t="shared" si="1" ref="H7:H12">F7/(D7/100)</f>
        <v>113.72140430351075</v>
      </c>
      <c r="I7" s="5"/>
    </row>
    <row r="8" spans="1:9" ht="16.5" customHeight="1">
      <c r="A8" s="38" t="s">
        <v>5</v>
      </c>
      <c r="B8" s="39"/>
      <c r="C8" s="8">
        <v>1074</v>
      </c>
      <c r="D8" s="8">
        <v>726</v>
      </c>
      <c r="E8" s="8">
        <v>1093.6</v>
      </c>
      <c r="F8" s="8">
        <v>920.93</v>
      </c>
      <c r="G8" s="8">
        <f t="shared" si="0"/>
        <v>194.92999999999995</v>
      </c>
      <c r="H8" s="8">
        <f t="shared" si="1"/>
        <v>126.84986225895317</v>
      </c>
      <c r="I8" s="5"/>
    </row>
    <row r="9" spans="1:9" ht="16.5" customHeight="1">
      <c r="A9" s="38" t="s">
        <v>6</v>
      </c>
      <c r="B9" s="39"/>
      <c r="C9" s="8">
        <v>1074</v>
      </c>
      <c r="D9" s="8">
        <v>726</v>
      </c>
      <c r="E9" s="8">
        <v>1093.6</v>
      </c>
      <c r="F9" s="8">
        <v>920.93</v>
      </c>
      <c r="G9" s="8">
        <f t="shared" si="0"/>
        <v>194.92999999999995</v>
      </c>
      <c r="H9" s="8">
        <f t="shared" si="1"/>
        <v>126.84986225895317</v>
      </c>
      <c r="I9" s="5"/>
    </row>
    <row r="10" spans="1:9" ht="16.5" customHeight="1">
      <c r="A10" s="38" t="s">
        <v>7</v>
      </c>
      <c r="B10" s="39"/>
      <c r="C10" s="8">
        <v>113</v>
      </c>
      <c r="D10" s="8">
        <v>-157</v>
      </c>
      <c r="E10" s="8">
        <v>0</v>
      </c>
      <c r="F10" s="8">
        <f>F11</f>
        <v>-83.23000000000002</v>
      </c>
      <c r="G10" s="8">
        <f t="shared" si="0"/>
        <v>73.76999999999998</v>
      </c>
      <c r="H10" s="8">
        <f t="shared" si="1"/>
        <v>53.012738853503194</v>
      </c>
      <c r="I10" s="5"/>
    </row>
    <row r="11" spans="1:9" ht="16.5" customHeight="1">
      <c r="A11" s="38" t="s">
        <v>8</v>
      </c>
      <c r="B11" s="39"/>
      <c r="C11" s="8">
        <v>113</v>
      </c>
      <c r="D11" s="8">
        <v>-157</v>
      </c>
      <c r="E11" s="8">
        <v>0</v>
      </c>
      <c r="F11" s="8">
        <f>F8-F6</f>
        <v>-83.23000000000002</v>
      </c>
      <c r="G11" s="8">
        <f t="shared" si="0"/>
        <v>73.76999999999998</v>
      </c>
      <c r="H11" s="8">
        <f t="shared" si="1"/>
        <v>53.012738853503194</v>
      </c>
      <c r="I11" s="5"/>
    </row>
    <row r="12" spans="1:9" ht="16.5" customHeight="1">
      <c r="A12" s="38" t="s">
        <v>9</v>
      </c>
      <c r="B12" s="39"/>
      <c r="C12" s="8">
        <v>113</v>
      </c>
      <c r="D12" s="8">
        <v>-157</v>
      </c>
      <c r="E12" s="8">
        <v>0</v>
      </c>
      <c r="F12" s="8">
        <f>F9-F7</f>
        <v>-83.23000000000002</v>
      </c>
      <c r="G12" s="8">
        <f t="shared" si="0"/>
        <v>73.76999999999998</v>
      </c>
      <c r="H12" s="8">
        <f t="shared" si="1"/>
        <v>53.012738853503194</v>
      </c>
      <c r="I12" s="5"/>
    </row>
    <row r="13" spans="1:9" ht="33.75" customHeight="1">
      <c r="A13" s="25" t="s">
        <v>114</v>
      </c>
      <c r="B13" s="25"/>
      <c r="C13" s="25"/>
      <c r="D13" s="25"/>
      <c r="E13" s="25"/>
      <c r="F13" s="25"/>
      <c r="G13" s="25"/>
      <c r="H13" s="25"/>
      <c r="I13" s="5"/>
    </row>
    <row r="14" spans="1:8" ht="15" customHeight="1">
      <c r="A14" s="48"/>
      <c r="B14" s="48"/>
      <c r="C14" s="48"/>
      <c r="D14" s="48"/>
      <c r="E14" s="48"/>
      <c r="F14" s="48"/>
      <c r="G14" s="48"/>
      <c r="H14" s="48"/>
    </row>
    <row r="15" ht="14.25" customHeight="1">
      <c r="A15" s="3" t="s">
        <v>115</v>
      </c>
    </row>
    <row r="16" ht="14.25" customHeight="1">
      <c r="A16" s="3" t="s">
        <v>55</v>
      </c>
    </row>
    <row r="17" ht="14.25" customHeight="1">
      <c r="A17" s="3" t="s">
        <v>56</v>
      </c>
    </row>
    <row r="18" ht="14.25" customHeight="1">
      <c r="A18" s="3" t="s">
        <v>57</v>
      </c>
    </row>
    <row r="19" ht="14.25" customHeight="1"/>
    <row r="20" ht="14.25" customHeight="1">
      <c r="A20" s="3" t="s">
        <v>116</v>
      </c>
    </row>
    <row r="21" ht="14.25" customHeight="1">
      <c r="A21" s="3" t="s">
        <v>58</v>
      </c>
    </row>
    <row r="22" ht="14.25" customHeight="1">
      <c r="A22" s="3" t="s">
        <v>59</v>
      </c>
    </row>
    <row r="23" ht="14.25" customHeight="1">
      <c r="A23" s="3" t="s">
        <v>62</v>
      </c>
    </row>
    <row r="24" ht="14.25" customHeight="1">
      <c r="A24" s="3" t="s">
        <v>63</v>
      </c>
    </row>
    <row r="25" spans="1:2" ht="14.25" customHeight="1">
      <c r="A25" s="3" t="s">
        <v>60</v>
      </c>
      <c r="B25" s="3" t="s">
        <v>61</v>
      </c>
    </row>
    <row r="26" ht="14.25" customHeight="1"/>
    <row r="27" ht="14.25" customHeight="1">
      <c r="A27" s="3" t="s">
        <v>117</v>
      </c>
    </row>
    <row r="28" ht="14.25" customHeight="1"/>
    <row r="29" ht="14.25" customHeight="1"/>
    <row r="30" ht="15">
      <c r="A30" s="6" t="s">
        <v>113</v>
      </c>
    </row>
    <row r="31" ht="15">
      <c r="A31" s="3" t="s">
        <v>64</v>
      </c>
    </row>
    <row r="32" ht="15">
      <c r="A32" s="3" t="s">
        <v>66</v>
      </c>
    </row>
    <row r="33" ht="15">
      <c r="A33" s="3" t="s">
        <v>65</v>
      </c>
    </row>
    <row r="35" spans="1:8" ht="31.5" customHeight="1">
      <c r="A35" s="52" t="s">
        <v>67</v>
      </c>
      <c r="B35" s="52"/>
      <c r="C35" s="52"/>
      <c r="D35" s="52"/>
      <c r="E35" s="52"/>
      <c r="F35" s="52"/>
      <c r="G35" s="52"/>
      <c r="H35" s="52"/>
    </row>
    <row r="36" spans="1:8" ht="107.25" customHeight="1">
      <c r="A36" s="52" t="s">
        <v>68</v>
      </c>
      <c r="B36" s="52"/>
      <c r="C36" s="52"/>
      <c r="D36" s="52"/>
      <c r="E36" s="52"/>
      <c r="F36" s="52"/>
      <c r="G36" s="52"/>
      <c r="H36" s="52"/>
    </row>
    <row r="37" spans="1:8" ht="15.75" customHeight="1">
      <c r="A37" s="52" t="s">
        <v>69</v>
      </c>
      <c r="B37" s="52"/>
      <c r="C37" s="52"/>
      <c r="D37" s="52"/>
      <c r="E37" s="52"/>
      <c r="F37" s="52"/>
      <c r="G37" s="52"/>
      <c r="H37" s="52"/>
    </row>
    <row r="38" spans="1:8" ht="47.25" customHeight="1">
      <c r="A38" s="52" t="s">
        <v>70</v>
      </c>
      <c r="B38" s="52"/>
      <c r="C38" s="52"/>
      <c r="D38" s="52"/>
      <c r="E38" s="52"/>
      <c r="F38" s="52"/>
      <c r="G38" s="52"/>
      <c r="H38" s="52"/>
    </row>
    <row r="39" spans="1:8" ht="49.5" customHeight="1">
      <c r="A39" s="52" t="s">
        <v>71</v>
      </c>
      <c r="B39" s="52"/>
      <c r="C39" s="52"/>
      <c r="D39" s="52"/>
      <c r="E39" s="52"/>
      <c r="F39" s="52"/>
      <c r="G39" s="52"/>
      <c r="H39" s="52"/>
    </row>
    <row r="40" ht="15">
      <c r="A40" s="11"/>
    </row>
    <row r="41" ht="13.5" customHeight="1"/>
    <row r="42" spans="1:8" ht="29.25" customHeight="1">
      <c r="A42" s="49" t="s">
        <v>11</v>
      </c>
      <c r="B42" s="49"/>
      <c r="C42" s="49"/>
      <c r="D42" s="49"/>
      <c r="E42" s="49"/>
      <c r="F42" s="49"/>
      <c r="G42" s="49"/>
      <c r="H42" s="49"/>
    </row>
    <row r="43" ht="15">
      <c r="A43" s="3" t="s">
        <v>72</v>
      </c>
    </row>
    <row r="44" spans="1:8" ht="98.25" customHeight="1">
      <c r="A44" s="26" t="s">
        <v>98</v>
      </c>
      <c r="B44" s="26"/>
      <c r="C44" s="26"/>
      <c r="D44" s="26"/>
      <c r="E44" s="26"/>
      <c r="F44" s="26"/>
      <c r="G44" s="26"/>
      <c r="H44" s="26"/>
    </row>
    <row r="45" ht="15">
      <c r="A45" s="3" t="s">
        <v>73</v>
      </c>
    </row>
    <row r="46" ht="15">
      <c r="A46" s="3" t="s">
        <v>76</v>
      </c>
    </row>
    <row r="47" ht="15">
      <c r="B47" s="3" t="s">
        <v>74</v>
      </c>
    </row>
    <row r="48" ht="15">
      <c r="B48" s="3" t="s">
        <v>75</v>
      </c>
    </row>
    <row r="49" ht="15">
      <c r="B49" s="3" t="s">
        <v>77</v>
      </c>
    </row>
    <row r="50" spans="1:8" ht="33" customHeight="1">
      <c r="A50" s="26" t="s">
        <v>118</v>
      </c>
      <c r="B50" s="26"/>
      <c r="C50" s="26"/>
      <c r="D50" s="26"/>
      <c r="E50" s="26"/>
      <c r="F50" s="26"/>
      <c r="G50" s="26"/>
      <c r="H50" s="26"/>
    </row>
    <row r="51" ht="13.5" customHeight="1"/>
    <row r="52" spans="1:8" ht="28.5" customHeight="1">
      <c r="A52" s="49" t="s">
        <v>13</v>
      </c>
      <c r="B52" s="49"/>
      <c r="C52" s="49"/>
      <c r="D52" s="49"/>
      <c r="E52" s="49"/>
      <c r="F52" s="49"/>
      <c r="G52" s="49"/>
      <c r="H52" s="49"/>
    </row>
    <row r="53" spans="1:8" ht="15" customHeight="1">
      <c r="A53" s="26" t="s">
        <v>78</v>
      </c>
      <c r="B53" s="26"/>
      <c r="C53" s="26"/>
      <c r="D53" s="26"/>
      <c r="E53" s="26"/>
      <c r="F53" s="26"/>
      <c r="G53" s="26"/>
      <c r="H53" s="26"/>
    </row>
    <row r="54" spans="1:2" ht="15" customHeight="1">
      <c r="A54" s="3" t="s">
        <v>12</v>
      </c>
      <c r="B54" s="3" t="s">
        <v>79</v>
      </c>
    </row>
    <row r="55" ht="15" customHeight="1">
      <c r="B55" s="3" t="s">
        <v>80</v>
      </c>
    </row>
    <row r="56" ht="15" customHeight="1">
      <c r="B56" s="3" t="s">
        <v>81</v>
      </c>
    </row>
    <row r="57" ht="15">
      <c r="A57" s="3" t="s">
        <v>82</v>
      </c>
    </row>
    <row r="58" spans="1:8" ht="15.75">
      <c r="A58" s="24" t="s">
        <v>83</v>
      </c>
      <c r="B58" s="24"/>
      <c r="C58" s="24"/>
      <c r="D58" s="24"/>
      <c r="E58" s="24"/>
      <c r="F58" s="24"/>
      <c r="G58" s="24"/>
      <c r="H58" s="24"/>
    </row>
    <row r="59" spans="1:8" ht="15.75">
      <c r="A59" s="14"/>
      <c r="B59" s="14"/>
      <c r="C59" s="14"/>
      <c r="D59" s="14"/>
      <c r="E59" s="14"/>
      <c r="F59" s="14"/>
      <c r="G59" s="14"/>
      <c r="H59" s="14"/>
    </row>
    <row r="61" ht="15">
      <c r="A61" s="6" t="s">
        <v>14</v>
      </c>
    </row>
    <row r="62" spans="1:8" ht="15" customHeight="1">
      <c r="A62" s="40" t="s">
        <v>15</v>
      </c>
      <c r="B62" s="41"/>
      <c r="C62" s="44">
        <v>2011</v>
      </c>
      <c r="D62" s="45"/>
      <c r="E62" s="44">
        <v>2012</v>
      </c>
      <c r="F62" s="45"/>
      <c r="G62" s="46" t="s">
        <v>49</v>
      </c>
      <c r="H62" s="46" t="s">
        <v>50</v>
      </c>
    </row>
    <row r="63" spans="1:8" ht="30" customHeight="1">
      <c r="A63" s="42"/>
      <c r="B63" s="43"/>
      <c r="C63" s="1" t="s">
        <v>2</v>
      </c>
      <c r="D63" s="1" t="s">
        <v>1</v>
      </c>
      <c r="E63" s="1" t="s">
        <v>2</v>
      </c>
      <c r="F63" s="1" t="s">
        <v>1</v>
      </c>
      <c r="G63" s="47"/>
      <c r="H63" s="47"/>
    </row>
    <row r="64" spans="1:8" ht="15">
      <c r="A64" s="38" t="s">
        <v>18</v>
      </c>
      <c r="B64" s="39"/>
      <c r="C64" s="8">
        <v>709</v>
      </c>
      <c r="D64" s="8">
        <v>646</v>
      </c>
      <c r="E64" s="8">
        <v>855.3</v>
      </c>
      <c r="F64" s="8">
        <v>781.88</v>
      </c>
      <c r="G64" s="8">
        <f>F64-D64</f>
        <v>135.88</v>
      </c>
      <c r="H64" s="8">
        <f>F64/(D64/100)</f>
        <v>121.03405572755418</v>
      </c>
    </row>
    <row r="65" spans="1:8" ht="15">
      <c r="A65" s="38" t="s">
        <v>19</v>
      </c>
      <c r="B65" s="39"/>
      <c r="C65" s="8">
        <v>107</v>
      </c>
      <c r="D65" s="8">
        <v>92</v>
      </c>
      <c r="E65" s="8">
        <v>140.4</v>
      </c>
      <c r="F65" s="8">
        <v>124.37</v>
      </c>
      <c r="G65" s="8">
        <f>F65-D65</f>
        <v>32.370000000000005</v>
      </c>
      <c r="H65" s="8">
        <f>F65/(D65/100)</f>
        <v>135.18478260869566</v>
      </c>
    </row>
    <row r="66" spans="1:8" ht="15">
      <c r="A66" s="38" t="s">
        <v>20</v>
      </c>
      <c r="B66" s="39"/>
      <c r="C66" s="8">
        <v>0</v>
      </c>
      <c r="D66" s="8">
        <v>0</v>
      </c>
      <c r="E66" s="8">
        <v>0</v>
      </c>
      <c r="F66" s="8">
        <v>0</v>
      </c>
      <c r="G66" s="8">
        <f>F66-D66</f>
        <v>0</v>
      </c>
      <c r="H66" s="8">
        <v>0</v>
      </c>
    </row>
    <row r="67" spans="1:8" ht="15">
      <c r="A67" s="38" t="s">
        <v>21</v>
      </c>
      <c r="B67" s="39"/>
      <c r="C67" s="8">
        <v>816</v>
      </c>
      <c r="D67" s="8">
        <v>738</v>
      </c>
      <c r="E67" s="8">
        <f>SUM(E64:E66)</f>
        <v>995.6999999999999</v>
      </c>
      <c r="F67" s="8">
        <f>SUM(F64:F66)</f>
        <v>906.25</v>
      </c>
      <c r="G67" s="8">
        <f>F67-D67</f>
        <v>168.25</v>
      </c>
      <c r="H67" s="8">
        <f>F67/(D67/100)</f>
        <v>122.79810298102981</v>
      </c>
    </row>
    <row r="68" spans="1:8" ht="46.5" customHeight="1">
      <c r="A68" s="25" t="s">
        <v>84</v>
      </c>
      <c r="B68" s="25"/>
      <c r="C68" s="25"/>
      <c r="D68" s="25"/>
      <c r="E68" s="25"/>
      <c r="F68" s="25"/>
      <c r="G68" s="25"/>
      <c r="H68" s="25"/>
    </row>
    <row r="69" spans="1:8" ht="15" customHeight="1">
      <c r="A69" s="13"/>
      <c r="B69" s="13"/>
      <c r="C69" s="13"/>
      <c r="D69" s="13"/>
      <c r="E69" s="13"/>
      <c r="F69" s="13"/>
      <c r="G69" s="13"/>
      <c r="H69" s="13"/>
    </row>
    <row r="70" ht="38.25" customHeight="1"/>
    <row r="71" ht="15">
      <c r="A71" s="6" t="s">
        <v>16</v>
      </c>
    </row>
    <row r="72" spans="1:8" ht="15" customHeight="1">
      <c r="A72" s="40" t="s">
        <v>17</v>
      </c>
      <c r="B72" s="41"/>
      <c r="C72" s="44">
        <v>2011</v>
      </c>
      <c r="D72" s="45"/>
      <c r="E72" s="44">
        <v>2012</v>
      </c>
      <c r="F72" s="45"/>
      <c r="G72" s="46" t="s">
        <v>49</v>
      </c>
      <c r="H72" s="46" t="s">
        <v>50</v>
      </c>
    </row>
    <row r="73" spans="1:8" ht="29.25" customHeight="1">
      <c r="A73" s="42"/>
      <c r="B73" s="43"/>
      <c r="C73" s="1" t="s">
        <v>2</v>
      </c>
      <c r="D73" s="1" t="s">
        <v>1</v>
      </c>
      <c r="E73" s="1" t="s">
        <v>2</v>
      </c>
      <c r="F73" s="1" t="s">
        <v>1</v>
      </c>
      <c r="G73" s="47"/>
      <c r="H73" s="47"/>
    </row>
    <row r="74" spans="1:8" ht="15">
      <c r="A74" s="38" t="s">
        <v>22</v>
      </c>
      <c r="B74" s="39"/>
      <c r="C74" s="8">
        <v>816</v>
      </c>
      <c r="D74" s="8">
        <v>738</v>
      </c>
      <c r="E74" s="8">
        <f>E67</f>
        <v>995.6999999999999</v>
      </c>
      <c r="F74" s="8">
        <f>F67</f>
        <v>906.25</v>
      </c>
      <c r="G74" s="8">
        <f>F74-D74</f>
        <v>168.25</v>
      </c>
      <c r="H74" s="8">
        <f>F74/(D74/100)</f>
        <v>122.79810298102981</v>
      </c>
    </row>
    <row r="75" spans="1:8" ht="15">
      <c r="A75" s="38" t="s">
        <v>26</v>
      </c>
      <c r="B75" s="39"/>
      <c r="C75" s="8">
        <v>61</v>
      </c>
      <c r="D75" s="8">
        <v>61</v>
      </c>
      <c r="E75" s="8">
        <v>97.9</v>
      </c>
      <c r="F75" s="8">
        <v>97.9</v>
      </c>
      <c r="G75" s="8">
        <f>F75-D75</f>
        <v>36.900000000000006</v>
      </c>
      <c r="H75" s="8">
        <f>F75/(D75/100)</f>
        <v>160.49180327868854</v>
      </c>
    </row>
    <row r="76" spans="1:8" ht="15">
      <c r="A76" s="38" t="s">
        <v>23</v>
      </c>
      <c r="B76" s="39"/>
      <c r="C76" s="8">
        <v>84</v>
      </c>
      <c r="D76" s="8">
        <v>84</v>
      </c>
      <c r="E76" s="8">
        <v>0</v>
      </c>
      <c r="F76" s="8">
        <v>0</v>
      </c>
      <c r="G76" s="8">
        <f>F76-D76</f>
        <v>-84</v>
      </c>
      <c r="H76" s="8">
        <f>F76/(D76/100)</f>
        <v>0</v>
      </c>
    </row>
    <row r="77" spans="1:8" ht="15">
      <c r="A77" s="38" t="s">
        <v>24</v>
      </c>
      <c r="B77" s="39"/>
      <c r="C77" s="8">
        <v>0</v>
      </c>
      <c r="D77" s="8">
        <v>0</v>
      </c>
      <c r="E77" s="8">
        <v>0</v>
      </c>
      <c r="F77" s="8">
        <v>0</v>
      </c>
      <c r="G77" s="8">
        <f>F77-D77</f>
        <v>0</v>
      </c>
      <c r="H77" s="8">
        <v>0</v>
      </c>
    </row>
    <row r="78" spans="1:8" ht="15">
      <c r="A78" s="38" t="s">
        <v>25</v>
      </c>
      <c r="B78" s="39"/>
      <c r="C78" s="8">
        <v>961</v>
      </c>
      <c r="D78" s="8">
        <v>883</v>
      </c>
      <c r="E78" s="8">
        <f>SUM(E74:E77)</f>
        <v>1093.6</v>
      </c>
      <c r="F78" s="8">
        <f>SUM(F74:F77)</f>
        <v>1004.15</v>
      </c>
      <c r="G78" s="8">
        <f>F78-D78</f>
        <v>121.14999999999998</v>
      </c>
      <c r="H78" s="8">
        <f>F78/(D78/100)</f>
        <v>113.7202718006795</v>
      </c>
    </row>
    <row r="79" spans="1:8" ht="34.5" customHeight="1">
      <c r="A79" s="25" t="s">
        <v>85</v>
      </c>
      <c r="B79" s="25"/>
      <c r="C79" s="25"/>
      <c r="D79" s="25"/>
      <c r="E79" s="25"/>
      <c r="F79" s="25"/>
      <c r="G79" s="25"/>
      <c r="H79" s="25"/>
    </row>
    <row r="80" spans="1:8" ht="15" customHeight="1">
      <c r="A80" s="37"/>
      <c r="B80" s="37"/>
      <c r="C80" s="37"/>
      <c r="D80" s="37"/>
      <c r="E80" s="37"/>
      <c r="F80" s="37"/>
      <c r="G80" s="37"/>
      <c r="H80" s="37"/>
    </row>
    <row r="82" ht="15" customHeight="1">
      <c r="A82" s="6" t="s">
        <v>27</v>
      </c>
    </row>
    <row r="83" spans="1:8" ht="15">
      <c r="A83" s="3" t="s">
        <v>51</v>
      </c>
      <c r="H83" s="7" t="s">
        <v>30</v>
      </c>
    </row>
    <row r="84" spans="1:8" ht="15">
      <c r="A84" s="1" t="s">
        <v>28</v>
      </c>
      <c r="B84" s="33" t="s">
        <v>29</v>
      </c>
      <c r="C84" s="33"/>
      <c r="D84" s="33"/>
      <c r="E84" s="33"/>
      <c r="F84" s="1" t="s">
        <v>34</v>
      </c>
      <c r="G84" s="1" t="s">
        <v>35</v>
      </c>
      <c r="H84" s="1" t="s">
        <v>36</v>
      </c>
    </row>
    <row r="85" spans="1:8" ht="15">
      <c r="A85" s="9" t="s">
        <v>86</v>
      </c>
      <c r="B85" s="32" t="s">
        <v>87</v>
      </c>
      <c r="C85" s="32"/>
      <c r="D85" s="32"/>
      <c r="E85" s="32"/>
      <c r="F85" s="8">
        <v>60100</v>
      </c>
      <c r="G85" s="8">
        <v>60100</v>
      </c>
      <c r="H85" s="8">
        <f>F85-G85</f>
        <v>0</v>
      </c>
    </row>
    <row r="86" spans="1:8" ht="15">
      <c r="A86" s="9">
        <v>98193</v>
      </c>
      <c r="B86" s="32" t="s">
        <v>88</v>
      </c>
      <c r="C86" s="32"/>
      <c r="D86" s="32"/>
      <c r="E86" s="32"/>
      <c r="F86" s="8">
        <v>25000</v>
      </c>
      <c r="G86" s="8">
        <v>18985.8</v>
      </c>
      <c r="H86" s="8">
        <f>F86-G86</f>
        <v>6014.200000000001</v>
      </c>
    </row>
    <row r="87" spans="1:8" ht="15">
      <c r="A87" s="9">
        <v>98008</v>
      </c>
      <c r="B87" s="32" t="s">
        <v>89</v>
      </c>
      <c r="C87" s="32"/>
      <c r="D87" s="32"/>
      <c r="E87" s="32"/>
      <c r="F87" s="8">
        <v>800</v>
      </c>
      <c r="G87" s="8">
        <v>0</v>
      </c>
      <c r="H87" s="8">
        <f>F87-G87</f>
        <v>800</v>
      </c>
    </row>
    <row r="88" spans="1:8" ht="15" customHeight="1">
      <c r="A88" s="1" t="s">
        <v>31</v>
      </c>
      <c r="B88" s="32" t="s">
        <v>32</v>
      </c>
      <c r="C88" s="32"/>
      <c r="D88" s="32"/>
      <c r="E88" s="32"/>
      <c r="F88" s="8">
        <f>SUM(F85:F87)</f>
        <v>85900</v>
      </c>
      <c r="G88" s="8">
        <f>SUM(G85:G87)</f>
        <v>79085.8</v>
      </c>
      <c r="H88" s="8">
        <f>SUM(H85:H87)</f>
        <v>6814.200000000001</v>
      </c>
    </row>
    <row r="90" spans="1:8" ht="15">
      <c r="A90" s="3" t="s">
        <v>52</v>
      </c>
      <c r="H90" s="7" t="s">
        <v>30</v>
      </c>
    </row>
    <row r="91" spans="1:8" ht="15">
      <c r="A91" s="1" t="s">
        <v>28</v>
      </c>
      <c r="B91" s="33" t="s">
        <v>29</v>
      </c>
      <c r="C91" s="33"/>
      <c r="D91" s="33"/>
      <c r="E91" s="33"/>
      <c r="F91" s="1" t="s">
        <v>34</v>
      </c>
      <c r="G91" s="1" t="s">
        <v>35</v>
      </c>
      <c r="H91" s="1" t="s">
        <v>36</v>
      </c>
    </row>
    <row r="92" spans="1:8" ht="30" customHeight="1">
      <c r="A92" s="9">
        <v>381</v>
      </c>
      <c r="B92" s="30" t="s">
        <v>90</v>
      </c>
      <c r="C92" s="36"/>
      <c r="D92" s="36"/>
      <c r="E92" s="31"/>
      <c r="F92" s="8">
        <v>12000</v>
      </c>
      <c r="G92" s="8">
        <v>12000</v>
      </c>
      <c r="H92" s="8">
        <f>F92-G92</f>
        <v>0</v>
      </c>
    </row>
    <row r="93" spans="1:8" ht="15">
      <c r="A93" s="1" t="s">
        <v>31</v>
      </c>
      <c r="B93" s="32" t="s">
        <v>33</v>
      </c>
      <c r="C93" s="32"/>
      <c r="D93" s="32"/>
      <c r="E93" s="32"/>
      <c r="F93" s="8">
        <f>F92</f>
        <v>12000</v>
      </c>
      <c r="G93" s="8">
        <f>G92</f>
        <v>12000</v>
      </c>
      <c r="H93" s="8">
        <f>H92</f>
        <v>0</v>
      </c>
    </row>
    <row r="95" spans="1:8" ht="15">
      <c r="A95" s="3" t="s">
        <v>53</v>
      </c>
      <c r="H95" s="7" t="s">
        <v>30</v>
      </c>
    </row>
    <row r="96" spans="1:8" ht="15">
      <c r="A96" s="1" t="s">
        <v>28</v>
      </c>
      <c r="B96" s="33" t="s">
        <v>29</v>
      </c>
      <c r="C96" s="33"/>
      <c r="D96" s="33"/>
      <c r="E96" s="33"/>
      <c r="F96" s="1" t="s">
        <v>34</v>
      </c>
      <c r="G96" s="1" t="s">
        <v>35</v>
      </c>
      <c r="H96" s="1" t="s">
        <v>36</v>
      </c>
    </row>
    <row r="97" spans="1:8" ht="15" customHeight="1">
      <c r="A97" s="1" t="s">
        <v>31</v>
      </c>
      <c r="B97" s="32" t="s">
        <v>37</v>
      </c>
      <c r="C97" s="32"/>
      <c r="D97" s="32"/>
      <c r="E97" s="32"/>
      <c r="F97" s="8">
        <v>0</v>
      </c>
      <c r="G97" s="8">
        <v>0</v>
      </c>
      <c r="H97" s="8">
        <v>0</v>
      </c>
    </row>
    <row r="98" spans="1:8" ht="15" customHeight="1">
      <c r="A98" s="15"/>
      <c r="B98" s="16"/>
      <c r="C98" s="16"/>
      <c r="D98" s="16"/>
      <c r="E98" s="16"/>
      <c r="F98" s="17"/>
      <c r="G98" s="17"/>
      <c r="H98" s="17"/>
    </row>
    <row r="100" spans="1:8" ht="29.25" customHeight="1">
      <c r="A100" s="49" t="s">
        <v>38</v>
      </c>
      <c r="B100" s="49"/>
      <c r="C100" s="49"/>
      <c r="D100" s="49"/>
      <c r="E100" s="49"/>
      <c r="F100" s="49"/>
      <c r="G100" s="49"/>
      <c r="H100" s="49"/>
    </row>
    <row r="101" spans="1:8" ht="93" customHeight="1">
      <c r="A101" s="26" t="s">
        <v>92</v>
      </c>
      <c r="B101" s="26"/>
      <c r="C101" s="26"/>
      <c r="D101" s="26"/>
      <c r="E101" s="26"/>
      <c r="F101" s="26"/>
      <c r="G101" s="26"/>
      <c r="H101" s="26"/>
    </row>
    <row r="102" spans="1:10" ht="63.75" customHeight="1">
      <c r="A102" s="26" t="s">
        <v>93</v>
      </c>
      <c r="B102" s="26"/>
      <c r="C102" s="26"/>
      <c r="D102" s="26"/>
      <c r="E102" s="26"/>
      <c r="F102" s="26"/>
      <c r="G102" s="26"/>
      <c r="H102" s="26"/>
      <c r="J102" s="18"/>
    </row>
    <row r="103" spans="1:8" ht="32.25" customHeight="1">
      <c r="A103" s="26" t="s">
        <v>91</v>
      </c>
      <c r="B103" s="26"/>
      <c r="C103" s="26"/>
      <c r="D103" s="26"/>
      <c r="E103" s="26"/>
      <c r="F103" s="26"/>
      <c r="G103" s="26"/>
      <c r="H103" s="26"/>
    </row>
    <row r="104" spans="1:8" ht="15" customHeight="1">
      <c r="A104" s="10"/>
      <c r="B104" s="10"/>
      <c r="C104" s="10"/>
      <c r="D104" s="10"/>
      <c r="E104" s="10"/>
      <c r="F104" s="10"/>
      <c r="G104" s="10"/>
      <c r="H104" s="10"/>
    </row>
    <row r="105" ht="42" customHeight="1"/>
    <row r="106" ht="15">
      <c r="A106" s="6" t="s">
        <v>39</v>
      </c>
    </row>
    <row r="107" spans="1:8" ht="15" customHeight="1">
      <c r="A107" s="40" t="s">
        <v>17</v>
      </c>
      <c r="B107" s="41"/>
      <c r="C107" s="44">
        <v>2011</v>
      </c>
      <c r="D107" s="45"/>
      <c r="E107" s="44">
        <v>2012</v>
      </c>
      <c r="F107" s="45"/>
      <c r="G107" s="46" t="s">
        <v>49</v>
      </c>
      <c r="H107" s="46" t="s">
        <v>50</v>
      </c>
    </row>
    <row r="108" spans="1:8" ht="31.5" customHeight="1">
      <c r="A108" s="42"/>
      <c r="B108" s="43"/>
      <c r="C108" s="1" t="s">
        <v>2</v>
      </c>
      <c r="D108" s="1" t="s">
        <v>1</v>
      </c>
      <c r="E108" s="1" t="s">
        <v>2</v>
      </c>
      <c r="F108" s="1" t="s">
        <v>1</v>
      </c>
      <c r="G108" s="47"/>
      <c r="H108" s="47"/>
    </row>
    <row r="109" spans="1:8" ht="15">
      <c r="A109" s="38" t="s">
        <v>40</v>
      </c>
      <c r="B109" s="39"/>
      <c r="C109" s="8">
        <v>891</v>
      </c>
      <c r="D109" s="8">
        <v>614</v>
      </c>
      <c r="E109" s="8">
        <v>981.67</v>
      </c>
      <c r="F109" s="8">
        <v>858.22</v>
      </c>
      <c r="G109" s="8">
        <f>F109-D109</f>
        <v>244.22000000000003</v>
      </c>
      <c r="H109" s="8">
        <f>F109/(D109/100)</f>
        <v>139.77524429967428</v>
      </c>
    </row>
    <row r="110" spans="1:8" ht="15">
      <c r="A110" s="38" t="s">
        <v>41</v>
      </c>
      <c r="B110" s="39"/>
      <c r="C110" s="8">
        <v>183</v>
      </c>
      <c r="D110" s="8">
        <v>112</v>
      </c>
      <c r="E110" s="8">
        <v>111.94</v>
      </c>
      <c r="F110" s="8">
        <v>62.7</v>
      </c>
      <c r="G110" s="8">
        <f>F110-D110</f>
        <v>-49.3</v>
      </c>
      <c r="H110" s="8">
        <f>F110/(D110/100)</f>
        <v>55.982142857142854</v>
      </c>
    </row>
    <row r="111" spans="1:15" ht="203.25" customHeight="1">
      <c r="A111" s="25" t="s">
        <v>95</v>
      </c>
      <c r="B111" s="25"/>
      <c r="C111" s="25"/>
      <c r="D111" s="25"/>
      <c r="E111" s="25"/>
      <c r="F111" s="25"/>
      <c r="G111" s="25"/>
      <c r="H111" s="25"/>
      <c r="J111"/>
      <c r="K111"/>
      <c r="L111"/>
      <c r="M111"/>
      <c r="N111"/>
      <c r="O111"/>
    </row>
    <row r="112" spans="1:15" ht="15" customHeight="1">
      <c r="A112" s="13"/>
      <c r="B112" s="13"/>
      <c r="C112" s="13"/>
      <c r="D112" s="13"/>
      <c r="E112" s="13"/>
      <c r="F112" s="13"/>
      <c r="G112" s="13"/>
      <c r="H112" s="13"/>
      <c r="J112" s="21"/>
      <c r="K112" s="21"/>
      <c r="L112" s="21"/>
      <c r="M112" s="21"/>
      <c r="N112" s="21"/>
      <c r="O112" s="21"/>
    </row>
    <row r="113" spans="1:6" ht="15">
      <c r="A113" s="3" t="s">
        <v>42</v>
      </c>
      <c r="F113" s="7" t="s">
        <v>30</v>
      </c>
    </row>
    <row r="114" spans="1:6" ht="15">
      <c r="A114" s="1" t="s">
        <v>46</v>
      </c>
      <c r="B114" s="33" t="s">
        <v>48</v>
      </c>
      <c r="C114" s="33"/>
      <c r="D114" s="1" t="s">
        <v>2</v>
      </c>
      <c r="E114" s="1" t="s">
        <v>1</v>
      </c>
      <c r="F114" s="1" t="s">
        <v>43</v>
      </c>
    </row>
    <row r="115" spans="1:6" ht="46.5" customHeight="1">
      <c r="A115" s="28">
        <v>61</v>
      </c>
      <c r="B115" s="30" t="s">
        <v>94</v>
      </c>
      <c r="C115" s="31"/>
      <c r="D115" s="8">
        <v>65000</v>
      </c>
      <c r="E115" s="8">
        <v>62703</v>
      </c>
      <c r="F115" s="8">
        <f>D115-E115</f>
        <v>2297</v>
      </c>
    </row>
    <row r="116" spans="1:6" ht="46.5" customHeight="1">
      <c r="A116" s="29"/>
      <c r="B116" s="30" t="s">
        <v>97</v>
      </c>
      <c r="C116" s="31"/>
      <c r="D116" s="8">
        <v>46935</v>
      </c>
      <c r="E116" s="8">
        <v>0</v>
      </c>
      <c r="F116" s="8">
        <v>0</v>
      </c>
    </row>
    <row r="117" spans="1:6" ht="15">
      <c r="A117" s="1">
        <v>62</v>
      </c>
      <c r="B117" s="38" t="s">
        <v>86</v>
      </c>
      <c r="C117" s="39"/>
      <c r="D117" s="8">
        <v>0</v>
      </c>
      <c r="E117" s="8">
        <v>0</v>
      </c>
      <c r="F117" s="8">
        <v>0</v>
      </c>
    </row>
    <row r="118" spans="1:6" ht="15">
      <c r="A118" s="1">
        <v>63</v>
      </c>
      <c r="B118" s="38" t="s">
        <v>86</v>
      </c>
      <c r="C118" s="39"/>
      <c r="D118" s="8">
        <v>0</v>
      </c>
      <c r="E118" s="8">
        <v>0</v>
      </c>
      <c r="F118" s="8">
        <v>0</v>
      </c>
    </row>
    <row r="119" spans="1:6" ht="15">
      <c r="A119" s="1">
        <v>64</v>
      </c>
      <c r="B119" s="38" t="s">
        <v>86</v>
      </c>
      <c r="C119" s="39"/>
      <c r="D119" s="8">
        <v>0</v>
      </c>
      <c r="E119" s="8">
        <v>0</v>
      </c>
      <c r="F119" s="8">
        <v>0</v>
      </c>
    </row>
    <row r="120" spans="1:6" ht="15" customHeight="1">
      <c r="A120" s="1" t="s">
        <v>31</v>
      </c>
      <c r="B120" s="33" t="s">
        <v>41</v>
      </c>
      <c r="C120" s="33"/>
      <c r="D120" s="8">
        <f>SUM(D115:D119)</f>
        <v>111935</v>
      </c>
      <c r="E120" s="8">
        <f>SUM(E115:E119)</f>
        <v>62703</v>
      </c>
      <c r="F120" s="8">
        <f>SUM(F115:F119)</f>
        <v>2297</v>
      </c>
    </row>
    <row r="121" spans="1:6" ht="15" customHeight="1">
      <c r="A121" s="15"/>
      <c r="B121" s="15"/>
      <c r="C121" s="15"/>
      <c r="D121" s="17"/>
      <c r="E121" s="17"/>
      <c r="F121" s="17"/>
    </row>
    <row r="123" spans="1:8" ht="41.25" customHeight="1">
      <c r="A123" s="49" t="s">
        <v>44</v>
      </c>
      <c r="B123" s="49"/>
      <c r="C123" s="49"/>
      <c r="D123" s="49"/>
      <c r="E123" s="49"/>
      <c r="F123" s="49"/>
      <c r="G123" s="49"/>
      <c r="H123" s="49"/>
    </row>
    <row r="124" spans="1:8" ht="15" customHeight="1">
      <c r="A124" s="24" t="s">
        <v>96</v>
      </c>
      <c r="B124" s="24"/>
      <c r="C124" s="24"/>
      <c r="D124" s="24"/>
      <c r="E124" s="24"/>
      <c r="F124" s="24"/>
      <c r="G124" s="24"/>
      <c r="H124" s="24"/>
    </row>
    <row r="125" ht="15" customHeight="1"/>
    <row r="126" ht="15" customHeight="1"/>
    <row r="127" spans="1:8" ht="44.25" customHeight="1">
      <c r="A127" s="49" t="s">
        <v>45</v>
      </c>
      <c r="B127" s="49"/>
      <c r="C127" s="49"/>
      <c r="D127" s="49"/>
      <c r="E127" s="49"/>
      <c r="F127" s="49"/>
      <c r="G127" s="49"/>
      <c r="H127" s="49"/>
    </row>
    <row r="128" spans="1:6" ht="15">
      <c r="A128" s="22" t="s">
        <v>99</v>
      </c>
      <c r="B128" s="22"/>
      <c r="C128" s="22"/>
      <c r="D128" s="22"/>
      <c r="E128" s="22"/>
      <c r="F128" s="22"/>
    </row>
    <row r="131" ht="15">
      <c r="A131" s="6" t="s">
        <v>47</v>
      </c>
    </row>
    <row r="132" spans="1:8" ht="15.75">
      <c r="A132" s="24" t="s">
        <v>103</v>
      </c>
      <c r="B132" s="24"/>
      <c r="C132" s="24"/>
      <c r="D132" s="24"/>
      <c r="E132" s="24"/>
      <c r="F132" s="24"/>
      <c r="G132" s="24"/>
      <c r="H132" s="24"/>
    </row>
    <row r="133" spans="1:8" ht="15.75">
      <c r="A133" s="24" t="s">
        <v>104</v>
      </c>
      <c r="B133" s="24"/>
      <c r="C133" s="24"/>
      <c r="D133" s="24"/>
      <c r="E133" s="24"/>
      <c r="F133" s="24"/>
      <c r="G133" s="24"/>
      <c r="H133" s="24"/>
    </row>
    <row r="134" spans="1:8" ht="15.75">
      <c r="A134" s="35" t="s">
        <v>105</v>
      </c>
      <c r="B134" s="35"/>
      <c r="C134" s="35"/>
      <c r="D134" s="35"/>
      <c r="E134" s="35"/>
      <c r="F134" s="35"/>
      <c r="G134" s="35"/>
      <c r="H134" s="35"/>
    </row>
    <row r="135" spans="1:8" ht="15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5" customHeight="1">
      <c r="A136" s="24" t="s">
        <v>108</v>
      </c>
      <c r="B136" s="24"/>
      <c r="C136" s="24"/>
      <c r="D136" s="24"/>
      <c r="E136" s="24"/>
      <c r="F136" s="24"/>
      <c r="G136" s="24"/>
      <c r="H136" s="24"/>
    </row>
    <row r="137" spans="1:8" ht="15.75">
      <c r="A137" s="24" t="s">
        <v>106</v>
      </c>
      <c r="B137" s="24"/>
      <c r="C137" s="24"/>
      <c r="D137" s="24"/>
      <c r="E137" s="24"/>
      <c r="F137" s="24"/>
      <c r="G137" s="24"/>
      <c r="H137" s="24"/>
    </row>
    <row r="138" spans="1:8" ht="15.75">
      <c r="A138" s="24" t="s">
        <v>107</v>
      </c>
      <c r="B138" s="24"/>
      <c r="C138" s="24"/>
      <c r="D138" s="24"/>
      <c r="E138" s="24"/>
      <c r="F138" s="24"/>
      <c r="G138" s="24"/>
      <c r="H138" s="24"/>
    </row>
    <row r="139" spans="1:8" ht="15.75">
      <c r="A139" s="14"/>
      <c r="B139" s="20"/>
      <c r="C139" s="20"/>
      <c r="D139" s="20"/>
      <c r="E139" s="20"/>
      <c r="F139" s="20"/>
      <c r="G139" s="20"/>
      <c r="H139" s="20"/>
    </row>
    <row r="140" spans="1:8" ht="51" customHeight="1">
      <c r="A140" s="27" t="s">
        <v>109</v>
      </c>
      <c r="B140" s="27"/>
      <c r="C140" s="27"/>
      <c r="D140" s="27"/>
      <c r="E140" s="27"/>
      <c r="F140" s="27"/>
      <c r="G140" s="27"/>
      <c r="H140" s="27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.75">
      <c r="A142" s="24" t="s">
        <v>100</v>
      </c>
      <c r="B142" s="24"/>
      <c r="C142" s="24"/>
      <c r="D142" s="24"/>
      <c r="E142" s="24"/>
      <c r="F142" s="24"/>
      <c r="G142" s="24"/>
      <c r="H142" s="24"/>
    </row>
    <row r="143" spans="1:8" ht="15.75">
      <c r="A143" s="24" t="s">
        <v>110</v>
      </c>
      <c r="B143" s="24"/>
      <c r="C143" s="24"/>
      <c r="D143" s="24"/>
      <c r="E143" s="24"/>
      <c r="F143" s="24"/>
      <c r="G143" s="24"/>
      <c r="H143" s="24"/>
    </row>
    <row r="144" spans="1:8" ht="15.75">
      <c r="A144" s="24" t="s">
        <v>101</v>
      </c>
      <c r="B144" s="24"/>
      <c r="C144" s="24"/>
      <c r="D144" s="24"/>
      <c r="E144" s="24"/>
      <c r="F144" s="24"/>
      <c r="G144" s="24"/>
      <c r="H144" s="24"/>
    </row>
    <row r="145" spans="1:8" ht="15.75">
      <c r="A145" s="24" t="s">
        <v>111</v>
      </c>
      <c r="B145" s="24"/>
      <c r="C145" s="24"/>
      <c r="D145" s="24"/>
      <c r="E145" s="24"/>
      <c r="F145" s="24"/>
      <c r="G145" s="24"/>
      <c r="H145" s="24"/>
    </row>
    <row r="147" spans="1:8" ht="15.75">
      <c r="A147" s="23" t="s">
        <v>102</v>
      </c>
      <c r="B147" s="23"/>
      <c r="C147" s="23"/>
      <c r="D147" s="23"/>
      <c r="E147" s="23"/>
      <c r="F147" s="23"/>
      <c r="G147" s="23"/>
      <c r="H147" s="23"/>
    </row>
    <row r="148" ht="15.75">
      <c r="A148" s="12"/>
    </row>
    <row r="149" spans="1:8" ht="15.75">
      <c r="A149" s="24" t="s">
        <v>112</v>
      </c>
      <c r="B149" s="24"/>
      <c r="C149" s="24"/>
      <c r="D149" s="24"/>
      <c r="E149" s="24"/>
      <c r="F149" s="24"/>
      <c r="G149" s="24"/>
      <c r="H149" s="24"/>
    </row>
    <row r="150" ht="15.75">
      <c r="A150" s="12"/>
    </row>
    <row r="151" ht="15.75">
      <c r="A151" s="14"/>
    </row>
    <row r="152" ht="15.75">
      <c r="A152" s="12"/>
    </row>
  </sheetData>
  <sheetProtection/>
  <mergeCells count="96">
    <mergeCell ref="A123:H123"/>
    <mergeCell ref="A127:H127"/>
    <mergeCell ref="B120:C120"/>
    <mergeCell ref="B115:C115"/>
    <mergeCell ref="B117:C117"/>
    <mergeCell ref="B118:C118"/>
    <mergeCell ref="A35:H35"/>
    <mergeCell ref="A36:H36"/>
    <mergeCell ref="A37:H37"/>
    <mergeCell ref="A38:H38"/>
    <mergeCell ref="A39:H39"/>
    <mergeCell ref="G107:G108"/>
    <mergeCell ref="H107:H108"/>
    <mergeCell ref="A109:B109"/>
    <mergeCell ref="A110:B110"/>
    <mergeCell ref="A111:H111"/>
    <mergeCell ref="B114:C114"/>
    <mergeCell ref="A1:H1"/>
    <mergeCell ref="A3:H3"/>
    <mergeCell ref="A11:B11"/>
    <mergeCell ref="A12:B12"/>
    <mergeCell ref="A6:B6"/>
    <mergeCell ref="C4:D4"/>
    <mergeCell ref="E4:F4"/>
    <mergeCell ref="A4:B5"/>
    <mergeCell ref="G4:G5"/>
    <mergeCell ref="H4:H5"/>
    <mergeCell ref="A14:H14"/>
    <mergeCell ref="A42:H42"/>
    <mergeCell ref="A52:H52"/>
    <mergeCell ref="A53:H53"/>
    <mergeCell ref="A7:B7"/>
    <mergeCell ref="A8:B8"/>
    <mergeCell ref="A9:B9"/>
    <mergeCell ref="A10:B10"/>
    <mergeCell ref="A44:H44"/>
    <mergeCell ref="H72:H73"/>
    <mergeCell ref="A65:B65"/>
    <mergeCell ref="A66:B66"/>
    <mergeCell ref="A67:B67"/>
    <mergeCell ref="A62:B63"/>
    <mergeCell ref="C62:D62"/>
    <mergeCell ref="E62:F62"/>
    <mergeCell ref="G62:G63"/>
    <mergeCell ref="H62:H63"/>
    <mergeCell ref="A64:B64"/>
    <mergeCell ref="A74:B74"/>
    <mergeCell ref="A75:B75"/>
    <mergeCell ref="A76:B76"/>
    <mergeCell ref="A77:B77"/>
    <mergeCell ref="A78:B78"/>
    <mergeCell ref="A68:H68"/>
    <mergeCell ref="A72:B73"/>
    <mergeCell ref="C72:D72"/>
    <mergeCell ref="E72:F72"/>
    <mergeCell ref="G72:G73"/>
    <mergeCell ref="A136:H136"/>
    <mergeCell ref="A137:H137"/>
    <mergeCell ref="A138:H138"/>
    <mergeCell ref="A80:H80"/>
    <mergeCell ref="B84:E84"/>
    <mergeCell ref="B88:E88"/>
    <mergeCell ref="B85:E85"/>
    <mergeCell ref="B86:E86"/>
    <mergeCell ref="B87:E87"/>
    <mergeCell ref="B119:C119"/>
    <mergeCell ref="A135:H135"/>
    <mergeCell ref="A132:H132"/>
    <mergeCell ref="A133:H133"/>
    <mergeCell ref="A134:H134"/>
    <mergeCell ref="B91:E91"/>
    <mergeCell ref="B92:E92"/>
    <mergeCell ref="A100:H100"/>
    <mergeCell ref="A101:H101"/>
    <mergeCell ref="A107:B108"/>
    <mergeCell ref="C107:D107"/>
    <mergeCell ref="A79:H79"/>
    <mergeCell ref="A102:H102"/>
    <mergeCell ref="A103:H103"/>
    <mergeCell ref="A124:H124"/>
    <mergeCell ref="A115:A116"/>
    <mergeCell ref="B116:C116"/>
    <mergeCell ref="B97:E97"/>
    <mergeCell ref="B93:E93"/>
    <mergeCell ref="B96:E96"/>
    <mergeCell ref="E107:F107"/>
    <mergeCell ref="A147:H147"/>
    <mergeCell ref="A149:H149"/>
    <mergeCell ref="A13:H13"/>
    <mergeCell ref="A50:H50"/>
    <mergeCell ref="A140:H140"/>
    <mergeCell ref="A142:H142"/>
    <mergeCell ref="A143:H143"/>
    <mergeCell ref="A144:H144"/>
    <mergeCell ref="A145:H145"/>
    <mergeCell ref="A58:H58"/>
  </mergeCells>
  <printOptions/>
  <pageMargins left="0.5905511811023623" right="0.5905511811023623" top="0.7086614173228347" bottom="0.7086614173228347" header="0.31496062992125984" footer="0.31496062992125984"/>
  <pageSetup orientation="portrait" paperSize="9" r:id="rId2"/>
  <ignoredErrors>
    <ignoredError sqref="H8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uzivatel</cp:lastModifiedBy>
  <cp:lastPrinted>2013-02-02T17:56:37Z</cp:lastPrinted>
  <dcterms:created xsi:type="dcterms:W3CDTF">2012-08-06T11:44:10Z</dcterms:created>
  <dcterms:modified xsi:type="dcterms:W3CDTF">2013-02-19T12:30:43Z</dcterms:modified>
  <cp:category/>
  <cp:version/>
  <cp:contentType/>
  <cp:contentStatus/>
</cp:coreProperties>
</file>